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2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0" firstSheet="0" activeTab="0"/>
  </bookViews>
  <sheets>
    <sheet name="Planilh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<sst xmlns="http://schemas.openxmlformats.org/spreadsheetml/2006/main" count="30" uniqueCount="30">
  <si>
    <t xml:space="preserve">PREFEITURA MUN ICIPAL DE SÃO BORJA</t>
  </si>
  <si>
    <t xml:space="preserve">SECRETARIA MUNCICIPAL DE EDUCAÇÃO</t>
  </si>
  <si>
    <t xml:space="preserve">PLANILHA DE CUSTO MONITORAMENTO ELETRONICO</t>
  </si>
  <si>
    <t xml:space="preserve">ITEM 01  -  SERVIÇO MONITORAMENTO ALARME  E CFTV</t>
  </si>
  <si>
    <t xml:space="preserve">Número de pontos:</t>
  </si>
  <si>
    <t xml:space="preserve">Numero de pontos geral:</t>
  </si>
  <si>
    <r>
      <rPr>
        <b val="true"/>
        <sz val="9"/>
        <color rgb="FF000000"/>
        <rFont val="Arial"/>
        <family val="2"/>
        <charset val="1"/>
      </rPr>
      <t xml:space="preserve">1. </t>
    </r>
    <r>
      <rPr>
        <b val="true"/>
        <sz val="11"/>
        <color rgb="FF000000"/>
        <rFont val="Arial"/>
        <family val="2"/>
        <charset val="1"/>
      </rPr>
      <t xml:space="preserve">Custo Mensal -  Recursos Humanos</t>
    </r>
  </si>
  <si>
    <t xml:space="preserve">Função</t>
  </si>
  <si>
    <t xml:space="preserve">Qtde.</t>
  </si>
  <si>
    <t xml:space="preserve">Salário</t>
  </si>
  <si>
    <t xml:space="preserve">Total Mensal</t>
  </si>
  <si>
    <t xml:space="preserve">total/ponto(66)</t>
  </si>
  <si>
    <t xml:space="preserve">Responsavel técnico</t>
  </si>
  <si>
    <t xml:space="preserve">Instalador</t>
  </si>
  <si>
    <t xml:space="preserve">Agente de monitoramento</t>
  </si>
  <si>
    <t xml:space="preserve">Agente de atendimento ocorrencia</t>
  </si>
  <si>
    <t xml:space="preserve">total</t>
  </si>
  <si>
    <r>
      <rPr>
        <b val="true"/>
        <sz val="9"/>
        <color rgb="FF000000"/>
        <rFont val="Liberation Sans1"/>
        <family val="2"/>
        <charset val="1"/>
      </rPr>
      <t xml:space="preserve">2.</t>
    </r>
    <r>
      <rPr>
        <b val="true"/>
        <sz val="11"/>
        <color rgb="FF000000"/>
        <rFont val="Arial"/>
        <family val="2"/>
        <charset val="1"/>
      </rPr>
      <t xml:space="preserve"> Material comodato</t>
    </r>
  </si>
  <si>
    <t xml:space="preserve">material R$</t>
  </si>
  <si>
    <t xml:space="preserve">Depreciação 15%</t>
  </si>
  <si>
    <t xml:space="preserve">depreciação/mes</t>
  </si>
  <si>
    <t xml:space="preserve">Secretaria de Educação</t>
  </si>
  <si>
    <t xml:space="preserve">Secretaria de Sáude</t>
  </si>
  <si>
    <t xml:space="preserve">Sec. de infra Estrutura, SU, Seg. e Transito</t>
  </si>
  <si>
    <t xml:space="preserve">Sec. turismo, Cultura Esp. e Lazer</t>
  </si>
  <si>
    <t xml:space="preserve">Secretaria de Desenvolvimento social</t>
  </si>
  <si>
    <t xml:space="preserve">depreciação /mes/ 13 pontos</t>
  </si>
  <si>
    <t xml:space="preserve">VALOR REFERENCIA</t>
  </si>
  <si>
    <t xml:space="preserve">'</t>
  </si>
  <si>
    <t xml:space="preserve">OBS.; Pontos= locais para ser monitorado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</si>
</sst>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R$-416]\ #,##0.00;[RED]\-[$R$-416]\ #,##0.00"/>
    <numFmt numFmtId="166" formatCode="[$R$-416]\ #,##0.00\ ;\-[$R$-416]\ #,##0.00\ ;[$R$-416]&quot; -&quot;00\ ;@\ "/>
    <numFmt numFmtId="167" formatCode="[$R$-416]\ #,##0.00;[RED][$R$-416]\ #,##0.00"/>
  </numFmts>
  <fonts count="12">
    <font>
      <sz val="11"/>
      <color rgb="FF000000"/>
      <name val="Liberation Sans1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Liberation Sans1"/>
      <family val="2"/>
      <charset val="1"/>
    </font>
    <font>
      <b val="true"/>
      <sz val="12"/>
      <color rgb="FF000000"/>
      <name val="Arial"/>
      <family val="2"/>
      <charset val="1"/>
    </font>
    <font>
      <b val="true"/>
      <u val="single"/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Liberation Sans1"/>
      <family val="2"/>
      <charset val="1"/>
    </font>
    <font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CCCCCC"/>
      </patternFill>
    </fill>
    <fill>
      <patternFill patternType="solid">
        <fgColor rgb="FFCCCCCC"/>
        <bgColor rgb="FFDDDDDD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3" xfId="17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390960</xdr:colOff>
      <xdr:row>0</xdr:row>
      <xdr:rowOff>38160</xdr:rowOff>
    </xdr:from>
    <xdr:to>
      <xdr:col>3</xdr:col>
      <xdr:colOff>261000</xdr:colOff>
      <xdr:row>0</xdr:row>
      <xdr:rowOff>393480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2800440" y="38160"/>
          <a:ext cx="422640" cy="3553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1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9" activeCellId="0" sqref="E39"/>
    </sheetView>
  </sheetViews>
  <sheetFormatPr defaultRowHeight="12.8"/>
  <cols>
    <col collapsed="false" hidden="false" max="1" min="1" style="1" width="11.246963562753"/>
    <col collapsed="false" hidden="false" max="2" min="2" style="1" width="15.8542510121457"/>
    <col collapsed="false" hidden="false" max="3" min="3" style="1" width="6.21457489878543"/>
    <col collapsed="false" hidden="false" max="4" min="4" style="1" width="11.0323886639676"/>
    <col collapsed="false" hidden="false" max="5" min="5" style="1" width="14.6761133603239"/>
    <col collapsed="false" hidden="false" max="6" min="6" style="1" width="12.9595141700405"/>
    <col collapsed="false" hidden="false" max="1022" min="7" style="1" width="9"/>
    <col collapsed="false" hidden="false" max="1025" min="1023" style="0" width="8.57085020242915"/>
  </cols>
  <sheetData>
    <row r="1" customFormat="false" ht="31.35" hidden="false" customHeight="true" outlineLevel="0" collapsed="false">
      <c r="A1" s="0"/>
      <c r="B1" s="0"/>
      <c r="C1" s="0"/>
      <c r="D1" s="0"/>
      <c r="E1" s="0"/>
      <c r="F1" s="0"/>
    </row>
    <row r="2" customFormat="false" ht="13.8" hidden="false" customHeight="false" outlineLevel="0" collapsed="false">
      <c r="A2" s="2" t="s">
        <v>0</v>
      </c>
      <c r="B2" s="2"/>
      <c r="C2" s="2"/>
      <c r="D2" s="2"/>
      <c r="E2" s="2"/>
      <c r="F2" s="0"/>
    </row>
    <row r="3" customFormat="false" ht="13.8" hidden="false" customHeight="false" outlineLevel="0" collapsed="false">
      <c r="A3" s="2" t="s">
        <v>1</v>
      </c>
      <c r="B3" s="2"/>
      <c r="C3" s="2"/>
      <c r="D3" s="2"/>
      <c r="E3" s="2"/>
      <c r="F3" s="0"/>
    </row>
    <row r="4" customFormat="false" ht="13.8" hidden="false" customHeight="false" outlineLevel="0" collapsed="false">
      <c r="A4" s="2"/>
      <c r="B4" s="2"/>
      <c r="C4" s="2"/>
      <c r="D4" s="2"/>
      <c r="E4" s="2"/>
      <c r="F4" s="0"/>
    </row>
    <row r="5" customFormat="false" ht="13.8" hidden="false" customHeight="false" outlineLevel="0" collapsed="false">
      <c r="A5" s="3"/>
      <c r="B5" s="0"/>
      <c r="C5" s="0"/>
      <c r="D5" s="0"/>
      <c r="E5" s="0"/>
      <c r="F5" s="0"/>
    </row>
    <row r="6" customFormat="false" ht="15" hidden="false" customHeight="false" outlineLevel="0" collapsed="false">
      <c r="A6" s="4" t="s">
        <v>2</v>
      </c>
      <c r="B6" s="4"/>
      <c r="C6" s="4"/>
      <c r="D6" s="4"/>
      <c r="E6" s="4"/>
      <c r="F6" s="0"/>
    </row>
    <row r="7" customFormat="false" ht="13.8" hidden="false" customHeight="false" outlineLevel="0" collapsed="false">
      <c r="A7" s="5"/>
      <c r="B7" s="5"/>
      <c r="C7" s="5"/>
      <c r="D7" s="5"/>
      <c r="E7" s="5"/>
      <c r="F7" s="0"/>
    </row>
    <row r="8" customFormat="false" ht="13.8" hidden="false" customHeight="false" outlineLevel="0" collapsed="false">
      <c r="A8" s="5"/>
      <c r="B8" s="5"/>
      <c r="C8" s="5"/>
      <c r="D8" s="5"/>
      <c r="E8" s="5"/>
      <c r="F8" s="0"/>
    </row>
    <row r="9" customFormat="false" ht="13.8" hidden="false" customHeight="false" outlineLevel="0" collapsed="false">
      <c r="A9" s="6" t="s">
        <v>3</v>
      </c>
      <c r="B9" s="6"/>
      <c r="C9" s="6"/>
      <c r="D9" s="6"/>
      <c r="E9" s="6"/>
      <c r="F9" s="0"/>
    </row>
    <row r="10" customFormat="false" ht="13.8" hidden="false" customHeight="false" outlineLevel="0" collapsed="false">
      <c r="A10" s="6"/>
      <c r="B10" s="6"/>
      <c r="C10" s="6"/>
      <c r="D10" s="6"/>
      <c r="E10" s="6"/>
      <c r="F10" s="0"/>
    </row>
    <row r="11" customFormat="false" ht="13.8" hidden="false" customHeight="false" outlineLevel="0" collapsed="false">
      <c r="A11" s="6"/>
      <c r="B11" s="6"/>
      <c r="C11" s="6"/>
      <c r="D11" s="6"/>
      <c r="E11" s="6"/>
      <c r="F11" s="0"/>
    </row>
    <row r="12" customFormat="false" ht="13.8" hidden="false" customHeight="false" outlineLevel="0" collapsed="false">
      <c r="A12" s="7"/>
      <c r="B12" s="7"/>
      <c r="C12" s="7"/>
      <c r="D12" s="7"/>
      <c r="E12" s="7"/>
      <c r="F12" s="0"/>
    </row>
    <row r="13" customFormat="false" ht="13.8" hidden="false" customHeight="false" outlineLevel="0" collapsed="false">
      <c r="A13" s="7"/>
      <c r="B13" s="7"/>
      <c r="C13" s="7"/>
      <c r="D13" s="7"/>
      <c r="E13" s="7"/>
      <c r="F13" s="0"/>
    </row>
    <row r="14" customFormat="false" ht="13.8" hidden="false" customHeight="false" outlineLevel="0" collapsed="false">
      <c r="A14" s="8" t="s">
        <v>4</v>
      </c>
      <c r="B14" s="8"/>
      <c r="C14" s="9" t="n">
        <v>13</v>
      </c>
      <c r="D14" s="9"/>
      <c r="E14" s="9"/>
      <c r="F14" s="9"/>
    </row>
    <row r="15" customFormat="false" ht="13.8" hidden="false" customHeight="false" outlineLevel="0" collapsed="false">
      <c r="A15" s="8" t="s">
        <v>5</v>
      </c>
      <c r="B15" s="8"/>
      <c r="C15" s="10" t="n">
        <v>66</v>
      </c>
      <c r="D15" s="10"/>
      <c r="E15" s="10"/>
      <c r="F15" s="10"/>
    </row>
    <row r="16" customFormat="false" ht="13.8" hidden="false" customHeight="false" outlineLevel="0" collapsed="false">
      <c r="A16" s="7"/>
      <c r="B16" s="7"/>
      <c r="C16" s="7"/>
      <c r="D16" s="7"/>
      <c r="E16" s="7"/>
      <c r="F16" s="7"/>
    </row>
    <row r="17" customFormat="false" ht="14.15" hidden="false" customHeight="false" outlineLevel="0" collapsed="false">
      <c r="A17" s="11" t="s">
        <v>6</v>
      </c>
      <c r="B17" s="11"/>
      <c r="C17" s="11"/>
      <c r="D17" s="11"/>
      <c r="E17" s="11"/>
      <c r="F17" s="0"/>
    </row>
    <row r="18" customFormat="false" ht="13.8" hidden="false" customHeight="false" outlineLevel="0" collapsed="false">
      <c r="A18" s="12"/>
      <c r="B18" s="12"/>
      <c r="C18" s="12"/>
      <c r="D18" s="12"/>
      <c r="E18" s="12"/>
      <c r="F18" s="0"/>
    </row>
    <row r="19" customFormat="false" ht="13.8" hidden="false" customHeight="false" outlineLevel="0" collapsed="false">
      <c r="A19" s="13" t="s">
        <v>7</v>
      </c>
      <c r="B19" s="13"/>
      <c r="C19" s="14" t="s">
        <v>8</v>
      </c>
      <c r="D19" s="14" t="s">
        <v>9</v>
      </c>
      <c r="E19" s="15" t="s">
        <v>10</v>
      </c>
      <c r="F19" s="16" t="s">
        <v>11</v>
      </c>
    </row>
    <row r="20" customFormat="false" ht="13.8" hidden="false" customHeight="false" outlineLevel="0" collapsed="false">
      <c r="A20" s="2" t="s">
        <v>12</v>
      </c>
      <c r="B20" s="2"/>
      <c r="C20" s="17" t="n">
        <v>1</v>
      </c>
      <c r="D20" s="18" t="n">
        <v>4644.07</v>
      </c>
      <c r="E20" s="19" t="n">
        <f aca="false">SUM(C20*D20)</f>
        <v>4644.07</v>
      </c>
      <c r="F20" s="20" t="n">
        <f aca="false">SUM(E20/66)</f>
        <v>70.364696969697</v>
      </c>
    </row>
    <row r="21" customFormat="false" ht="13.8" hidden="false" customHeight="false" outlineLevel="0" collapsed="false">
      <c r="A21" s="2" t="s">
        <v>13</v>
      </c>
      <c r="B21" s="2"/>
      <c r="C21" s="21" t="n">
        <v>1</v>
      </c>
      <c r="D21" s="22" t="n">
        <v>3166.01</v>
      </c>
      <c r="E21" s="19" t="n">
        <f aca="false">SUM(C21*D21)</f>
        <v>3166.01</v>
      </c>
      <c r="F21" s="20" t="n">
        <f aca="false">SUM(E21/66)</f>
        <v>47.9698484848485</v>
      </c>
    </row>
    <row r="22" customFormat="false" ht="13.8" hidden="false" customHeight="false" outlineLevel="0" collapsed="false">
      <c r="A22" s="2" t="s">
        <v>14</v>
      </c>
      <c r="B22" s="2"/>
      <c r="C22" s="17" t="n">
        <v>4</v>
      </c>
      <c r="D22" s="22" t="n">
        <v>3827.59</v>
      </c>
      <c r="E22" s="19" t="n">
        <f aca="false">SUM(C22*D22)</f>
        <v>15310.36</v>
      </c>
      <c r="F22" s="20" t="n">
        <f aca="false">SUM(E22/66)</f>
        <v>231.975151515152</v>
      </c>
    </row>
    <row r="23" customFormat="false" ht="13.8" hidden="false" customHeight="false" outlineLevel="0" collapsed="false">
      <c r="A23" s="23" t="s">
        <v>15</v>
      </c>
      <c r="B23" s="23"/>
      <c r="C23" s="17" t="n">
        <v>4</v>
      </c>
      <c r="D23" s="22" t="n">
        <v>3827.59</v>
      </c>
      <c r="E23" s="19" t="n">
        <f aca="false">SUM(C23*D23)</f>
        <v>15310.36</v>
      </c>
      <c r="F23" s="20" t="n">
        <f aca="false">SUM(E23/66)</f>
        <v>231.975151515152</v>
      </c>
    </row>
    <row r="24" customFormat="false" ht="13.8" hidden="false" customHeight="false" outlineLevel="0" collapsed="false">
      <c r="A24" s="13" t="s">
        <v>16</v>
      </c>
      <c r="B24" s="13"/>
      <c r="C24" s="13"/>
      <c r="D24" s="13"/>
      <c r="E24" s="24" t="n">
        <f aca="false">SUM(E20:E23)</f>
        <v>38430.8</v>
      </c>
      <c r="F24" s="24" t="n">
        <f aca="false">SUM(F20:F23)</f>
        <v>582.284848484849</v>
      </c>
    </row>
    <row r="25" customFormat="false" ht="13.8" hidden="false" customHeight="false" outlineLevel="0" collapsed="false">
      <c r="A25" s="23"/>
      <c r="B25" s="23"/>
      <c r="C25" s="23"/>
      <c r="D25" s="23"/>
      <c r="E25" s="23"/>
      <c r="F25" s="25"/>
    </row>
    <row r="26" customFormat="false" ht="14.15" hidden="false" customHeight="false" outlineLevel="0" collapsed="false">
      <c r="A26" s="26" t="s">
        <v>17</v>
      </c>
      <c r="B26" s="16"/>
      <c r="C26" s="16"/>
      <c r="D26" s="16"/>
      <c r="E26" s="25"/>
      <c r="F26" s="25"/>
    </row>
    <row r="27" customFormat="false" ht="13.8" hidden="false" customHeight="false" outlineLevel="0" collapsed="false">
      <c r="A27" s="13"/>
      <c r="B27" s="13"/>
      <c r="C27" s="13"/>
      <c r="D27" s="27" t="s">
        <v>18</v>
      </c>
      <c r="E27" s="27" t="s">
        <v>19</v>
      </c>
      <c r="F27" s="25" t="s">
        <v>20</v>
      </c>
    </row>
    <row r="28" customFormat="false" ht="13.8" hidden="false" customHeight="false" outlineLevel="0" collapsed="false">
      <c r="A28" s="13"/>
      <c r="B28" s="13"/>
      <c r="C28" s="13"/>
      <c r="D28" s="28"/>
      <c r="E28" s="28"/>
      <c r="F28" s="25"/>
    </row>
    <row r="29" customFormat="false" ht="13.8" hidden="false" customHeight="false" outlineLevel="0" collapsed="false">
      <c r="A29" s="29" t="s">
        <v>21</v>
      </c>
      <c r="B29" s="29"/>
      <c r="C29" s="29"/>
      <c r="D29" s="28" t="n">
        <v>7355.37</v>
      </c>
      <c r="E29" s="28" t="n">
        <f aca="false">SUM(D29*0.15)</f>
        <v>1103.3055</v>
      </c>
      <c r="F29" s="22" t="n">
        <f aca="false">SUM(E29/12)</f>
        <v>91.942125</v>
      </c>
    </row>
    <row r="30" customFormat="false" ht="13.8" hidden="false" customHeight="false" outlineLevel="0" collapsed="false">
      <c r="A30" s="29" t="s">
        <v>22</v>
      </c>
      <c r="B30" s="29"/>
      <c r="C30" s="29"/>
      <c r="D30" s="30" t="n">
        <v>14192.92</v>
      </c>
      <c r="E30" s="28" t="n">
        <f aca="false">SUM(D30*0.15)</f>
        <v>2128.938</v>
      </c>
      <c r="F30" s="22" t="n">
        <f aca="false">SUM(E30/12)</f>
        <v>177.4115</v>
      </c>
    </row>
    <row r="31" customFormat="false" ht="13.8" hidden="false" customHeight="false" outlineLevel="0" collapsed="false">
      <c r="A31" s="29" t="s">
        <v>23</v>
      </c>
      <c r="B31" s="29"/>
      <c r="C31" s="29"/>
      <c r="D31" s="30" t="n">
        <v>0</v>
      </c>
      <c r="E31" s="28" t="n">
        <f aca="false">SUM(D31*0.15)</f>
        <v>0</v>
      </c>
      <c r="F31" s="22" t="n">
        <f aca="false">SUM(E31/12)</f>
        <v>0</v>
      </c>
    </row>
    <row r="32" customFormat="false" ht="13.8" hidden="false" customHeight="false" outlineLevel="0" collapsed="false">
      <c r="A32" s="29" t="s">
        <v>24</v>
      </c>
      <c r="B32" s="29"/>
      <c r="C32" s="29"/>
      <c r="D32" s="30" t="n">
        <v>15224.58</v>
      </c>
      <c r="E32" s="28" t="n">
        <f aca="false">SUM(D32*0.15)</f>
        <v>2283.687</v>
      </c>
      <c r="F32" s="22" t="n">
        <f aca="false">SUM(E32/12)</f>
        <v>190.30725</v>
      </c>
    </row>
    <row r="33" customFormat="false" ht="13.8" hidden="false" customHeight="false" outlineLevel="0" collapsed="false">
      <c r="A33" s="29" t="s">
        <v>25</v>
      </c>
      <c r="B33" s="29"/>
      <c r="C33" s="29"/>
      <c r="D33" s="28" t="n">
        <v>0</v>
      </c>
      <c r="E33" s="28" t="n">
        <f aca="false">SUM(D33*0.15)</f>
        <v>0</v>
      </c>
      <c r="F33" s="22" t="n">
        <f aca="false">SUM(E33/12)</f>
        <v>0</v>
      </c>
    </row>
    <row r="34" customFormat="false" ht="13.8" hidden="false" customHeight="false" outlineLevel="0" collapsed="false">
      <c r="A34" s="31"/>
      <c r="B34" s="31"/>
      <c r="C34" s="23"/>
      <c r="D34" s="23"/>
      <c r="E34" s="32" t="n">
        <f aca="false">SUM(E28:E33)</f>
        <v>5515.9305</v>
      </c>
      <c r="F34" s="24" t="n">
        <f aca="false">SUM(F29:F33)</f>
        <v>459.660875</v>
      </c>
    </row>
    <row r="35" customFormat="false" ht="13.8" hidden="false" customHeight="false" outlineLevel="0" collapsed="false">
      <c r="A35" s="31"/>
      <c r="B35" s="31"/>
      <c r="C35" s="23"/>
      <c r="D35" s="23"/>
      <c r="E35" s="33"/>
      <c r="F35" s="33"/>
    </row>
    <row r="36" customFormat="false" ht="13.8" hidden="false" customHeight="false" outlineLevel="0" collapsed="false">
      <c r="A36" s="31"/>
      <c r="B36" s="31"/>
      <c r="C36" s="13" t="s">
        <v>26</v>
      </c>
      <c r="D36" s="13"/>
      <c r="E36" s="13"/>
      <c r="F36" s="24" t="n">
        <f aca="false">SUM(F34/13)</f>
        <v>35.3585288461538</v>
      </c>
    </row>
    <row r="37" customFormat="false" ht="13.8" hidden="false" customHeight="false" outlineLevel="0" collapsed="false">
      <c r="A37" s="31"/>
      <c r="B37" s="31"/>
      <c r="C37" s="31"/>
      <c r="D37" s="31"/>
      <c r="E37" s="31"/>
      <c r="F37" s="31"/>
    </row>
    <row r="38" customFormat="false" ht="13.8" hidden="false" customHeight="false" outlineLevel="0" collapsed="false">
      <c r="A38" s="31"/>
      <c r="B38" s="31"/>
      <c r="C38" s="31"/>
      <c r="D38" s="31"/>
      <c r="E38" s="31"/>
      <c r="F38" s="31"/>
    </row>
    <row r="39" customFormat="false" ht="26.2" hidden="false" customHeight="true" outlineLevel="0" collapsed="false">
      <c r="A39" s="34" t="s">
        <v>27</v>
      </c>
      <c r="B39" s="34"/>
      <c r="C39" s="0"/>
      <c r="D39" s="35" t="n">
        <f aca="false">SUM(F24+F36)</f>
        <v>617.643377331002</v>
      </c>
      <c r="E39" s="0" t="s">
        <v>28</v>
      </c>
    </row>
    <row r="40" customFormat="false" ht="13.8" hidden="false" customHeight="false" outlineLevel="0" collapsed="false"/>
    <row r="41" customFormat="false" ht="13.8" hidden="false" customHeight="false" outlineLevel="0" collapsed="false">
      <c r="A41" s="3" t="s">
        <v>29</v>
      </c>
      <c r="B41" s="3"/>
      <c r="C41" s="3"/>
    </row>
  </sheetData>
  <mergeCells count="34">
    <mergeCell ref="A2:E2"/>
    <mergeCell ref="A3:E3"/>
    <mergeCell ref="A4:E4"/>
    <mergeCell ref="A6:E6"/>
    <mergeCell ref="A7:E8"/>
    <mergeCell ref="A9:E11"/>
    <mergeCell ref="A12:E13"/>
    <mergeCell ref="A14:B14"/>
    <mergeCell ref="C14:F14"/>
    <mergeCell ref="A15:B15"/>
    <mergeCell ref="C15:F15"/>
    <mergeCell ref="A16:F16"/>
    <mergeCell ref="A17:E17"/>
    <mergeCell ref="A18:E18"/>
    <mergeCell ref="A19:B19"/>
    <mergeCell ref="A20:B20"/>
    <mergeCell ref="A21:B21"/>
    <mergeCell ref="A22:B22"/>
    <mergeCell ref="A23:B23"/>
    <mergeCell ref="A24:D24"/>
    <mergeCell ref="A25:E25"/>
    <mergeCell ref="A27:C28"/>
    <mergeCell ref="A29:C29"/>
    <mergeCell ref="A30:C30"/>
    <mergeCell ref="A31:C31"/>
    <mergeCell ref="A32:C32"/>
    <mergeCell ref="A33:C33"/>
    <mergeCell ref="A34:B36"/>
    <mergeCell ref="C34:D35"/>
    <mergeCell ref="E35:F35"/>
    <mergeCell ref="C36:E36"/>
    <mergeCell ref="A37:F38"/>
    <mergeCell ref="A39:B39"/>
    <mergeCell ref="A41:C41"/>
  </mergeCells>
  <printOptions headings="false" gridLines="false" gridLinesSet="true" horizontalCentered="false" verticalCentered="false"/>
  <pageMargins left="0.590277777777778" right="0.39375" top="0.826388888888889" bottom="0.826388888888889" header="0.511805555555555" footer="0.511805555555555"/>
  <pageSetup paperSize="9" scale="100" firstPageNumber="1" fitToWidth="1" fitToHeight="1" pageOrder="overThenDown" orientation="portrait" usePrinterDefaults="false" blackAndWhite="false" draft="false" cellComments="none" useFirstPageNumber="tru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407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2017-01-09T11:14:11Z</dcterms:created>
  <dc:creator>Catequese</dc:creator>
  <dc:description/>
  <dc:language>pt-BR</dc:language>
  <cp:lastModifiedBy/>
  <cp:lastPrinted>2020-07-14T15:54:42Z</cp:lastPrinted>
  <dcterms:modified xsi:type="dcterms:W3CDTF">2020-07-14T15:56:40Z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