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media/image1.jpeg" ContentType="image/jpeg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0" firstSheet="0" activeTab="0"/>
  </bookViews>
  <sheets>
    <sheet name="Planilha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<sst xmlns="http://schemas.openxmlformats.org/spreadsheetml/2006/main" count="29" uniqueCount="29">
  <si>
    <t xml:space="preserve">PREFEITURA MUN ICIPAL DE SÃO BORJA</t>
  </si>
  <si>
    <t xml:space="preserve">SECRETARIA MUNCICIPAL DE EDUCAÇÃO</t>
  </si>
  <si>
    <t xml:space="preserve">PLANILHA DE CUSTO MONITORAMENTO ELETRONICO</t>
  </si>
  <si>
    <t xml:space="preserve">ITEM 02  -  SERVIÇO MONITORAMENTO ALARME  </t>
  </si>
  <si>
    <t xml:space="preserve">Número de pontos:</t>
  </si>
  <si>
    <t xml:space="preserve">Numero de pontos geral:</t>
  </si>
  <si>
    <r>
      <rPr>
        <b val="true"/>
        <sz val="9"/>
        <color rgb="FF000000"/>
        <rFont val="Arial"/>
        <family val="2"/>
        <charset val="1"/>
      </rPr>
      <t xml:space="preserve">1. </t>
    </r>
    <r>
      <rPr>
        <b val="true"/>
        <sz val="11"/>
        <color rgb="FF000000"/>
        <rFont val="Arial"/>
        <family val="2"/>
        <charset val="1"/>
      </rPr>
      <t xml:space="preserve">Custo Mensal -  Recursos Humanos</t>
    </r>
  </si>
  <si>
    <t xml:space="preserve">Função</t>
  </si>
  <si>
    <t xml:space="preserve">Qtde.</t>
  </si>
  <si>
    <t xml:space="preserve">Salário</t>
  </si>
  <si>
    <t xml:space="preserve">Total Mensal</t>
  </si>
  <si>
    <t xml:space="preserve">total/ponto(66)</t>
  </si>
  <si>
    <t xml:space="preserve">Responsavel técnico</t>
  </si>
  <si>
    <t xml:space="preserve">Instalador</t>
  </si>
  <si>
    <t xml:space="preserve">Agente de monitoramento</t>
  </si>
  <si>
    <t xml:space="preserve">Agente de atendimento ocorrencia</t>
  </si>
  <si>
    <t xml:space="preserve">total</t>
  </si>
  <si>
    <r>
      <rPr>
        <b val="true"/>
        <sz val="9"/>
        <color rgb="FF000000"/>
        <rFont val="Liberation Sans1"/>
        <family val="2"/>
        <charset val="1"/>
      </rPr>
      <t xml:space="preserve">2.</t>
    </r>
    <r>
      <rPr>
        <b val="true"/>
        <sz val="11"/>
        <color rgb="FF000000"/>
        <rFont val="Arial"/>
        <family val="2"/>
        <charset val="1"/>
      </rPr>
      <t xml:space="preserve"> Material comodato</t>
    </r>
  </si>
  <si>
    <t xml:space="preserve">material R$</t>
  </si>
  <si>
    <t xml:space="preserve">Depreciação 15%</t>
  </si>
  <si>
    <t xml:space="preserve">depreciação/mes</t>
  </si>
  <si>
    <t xml:space="preserve">Secretaria de Educação</t>
  </si>
  <si>
    <t xml:space="preserve">Secretaria de Sáude</t>
  </si>
  <si>
    <t xml:space="preserve">Sec. de infra Estrutura, SU, Seg. e Transito</t>
  </si>
  <si>
    <t xml:space="preserve">Sec. turismo, Cultura Esp. e Lazer</t>
  </si>
  <si>
    <t xml:space="preserve">Secretaria de Desenvolvimento social</t>
  </si>
  <si>
    <t xml:space="preserve">depreciação /mes/ 52 pontos</t>
  </si>
  <si>
    <t xml:space="preserve">VALOR REFERENCIA</t>
  </si>
  <si>
    <t xml:space="preserve">Obs.: pontos=locais para ser monitorado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</si>
</sst>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[$R$-416]\ #,##0.00;[RED]\-[$R$-416]\ #,##0.00"/>
    <numFmt numFmtId="166" formatCode="[$R$-416]\ #,##0.00\ ;\-[$R$-416]\ #,##0.00\ ;[$R$-416]&quot; -&quot;00\ ;@\ "/>
    <numFmt numFmtId="167" formatCode="@"/>
    <numFmt numFmtId="168" formatCode="[$R$-416]\ #,##0.00;[RED][$R$-416]\ #,##0.00"/>
  </numFmts>
  <fonts count="12">
    <font>
      <sz val="11"/>
      <color rgb="FF000000"/>
      <name val="Liberation Sans1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9"/>
      <color rgb="FF000000"/>
      <name val="Liberation Sans1"/>
      <family val="2"/>
      <charset val="1"/>
    </font>
    <font>
      <b val="true"/>
      <sz val="12"/>
      <color rgb="FF000000"/>
      <name val="Arial"/>
      <family val="2"/>
      <charset val="1"/>
    </font>
    <font>
      <b val="true"/>
      <u val="single"/>
      <sz val="14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b val="true"/>
      <sz val="9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b val="true"/>
      <sz val="9"/>
      <color rgb="FF000000"/>
      <name val="Liberation Sans1"/>
      <family val="2"/>
      <charset val="1"/>
    </font>
    <font>
      <sz val="11"/>
      <color rgb="FF00000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CCCCCC"/>
        <bgColor rgb="FFCCCCFF"/>
      </patternFill>
    </fill>
  </fills>
  <borders count="6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6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4" xfId="0" applyFont="true" applyBorder="true" applyAlignment="true" applyProtection="false">
      <alignment horizontal="justify" vertical="center" textRotation="0" wrapText="false" indent="0" shrinkToFit="false"/>
      <protection locked="true" hidden="false"/>
    </xf>
    <xf numFmtId="164" fontId="9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4" fillId="0" borderId="4" xfId="17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4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0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0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4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2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0" fillId="2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390960</xdr:colOff>
      <xdr:row>0</xdr:row>
      <xdr:rowOff>38160</xdr:rowOff>
    </xdr:from>
    <xdr:to>
      <xdr:col>3</xdr:col>
      <xdr:colOff>261360</xdr:colOff>
      <xdr:row>0</xdr:row>
      <xdr:rowOff>393840</xdr:rowOff>
    </xdr:to>
    <xdr:pic>
      <xdr:nvPicPr>
        <xdr:cNvPr id="0" name="Imagem 1" descr=""/>
        <xdr:cNvPicPr/>
      </xdr:nvPicPr>
      <xdr:blipFill>
        <a:blip r:embed="rId1"/>
        <a:stretch/>
      </xdr:blipFill>
      <xdr:spPr>
        <a:xfrm>
          <a:off x="2791080" y="38160"/>
          <a:ext cx="423000" cy="35568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40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27" activeCellId="0" sqref="D27"/>
    </sheetView>
  </sheetViews>
  <sheetFormatPr defaultRowHeight="12.8"/>
  <cols>
    <col collapsed="false" hidden="false" max="1" min="1" style="1" width="11.246963562753"/>
    <col collapsed="false" hidden="false" max="2" min="2" style="1" width="15.7449392712551"/>
    <col collapsed="false" hidden="false" max="3" min="3" style="1" width="6.21457489878543"/>
    <col collapsed="false" hidden="false" max="4" min="4" style="1" width="11.0323886639676"/>
    <col collapsed="false" hidden="false" max="5" min="5" style="1" width="14.5668016194332"/>
    <col collapsed="false" hidden="false" max="6" min="6" style="1" width="12.8542510121458"/>
    <col collapsed="false" hidden="false" max="1022" min="7" style="1" width="9"/>
    <col collapsed="false" hidden="false" max="1025" min="1023" style="0" width="8.57085020242915"/>
  </cols>
  <sheetData>
    <row r="1" customFormat="false" ht="31.35" hidden="false" customHeight="true" outlineLevel="0" collapsed="false">
      <c r="A1" s="0"/>
      <c r="B1" s="0"/>
      <c r="C1" s="0"/>
      <c r="D1" s="0"/>
      <c r="E1" s="0"/>
      <c r="F1" s="0"/>
    </row>
    <row r="2" customFormat="false" ht="13.8" hidden="false" customHeight="false" outlineLevel="0" collapsed="false">
      <c r="A2" s="2" t="s">
        <v>0</v>
      </c>
      <c r="B2" s="2"/>
      <c r="C2" s="2"/>
      <c r="D2" s="2"/>
      <c r="E2" s="2"/>
      <c r="F2" s="0"/>
    </row>
    <row r="3" customFormat="false" ht="13.8" hidden="false" customHeight="false" outlineLevel="0" collapsed="false">
      <c r="A3" s="2" t="s">
        <v>1</v>
      </c>
      <c r="B3" s="2"/>
      <c r="C3" s="2"/>
      <c r="D3" s="2"/>
      <c r="E3" s="2"/>
      <c r="F3" s="0"/>
    </row>
    <row r="4" customFormat="false" ht="13.8" hidden="false" customHeight="false" outlineLevel="0" collapsed="false">
      <c r="A4" s="2"/>
      <c r="B4" s="2"/>
      <c r="C4" s="2"/>
      <c r="D4" s="2"/>
      <c r="E4" s="2"/>
      <c r="F4" s="0"/>
    </row>
    <row r="5" customFormat="false" ht="13.8" hidden="false" customHeight="false" outlineLevel="0" collapsed="false">
      <c r="A5" s="3"/>
      <c r="B5" s="0"/>
      <c r="C5" s="0"/>
      <c r="D5" s="0"/>
      <c r="E5" s="0"/>
      <c r="F5" s="0"/>
    </row>
    <row r="6" customFormat="false" ht="15" hidden="false" customHeight="false" outlineLevel="0" collapsed="false">
      <c r="A6" s="4" t="s">
        <v>2</v>
      </c>
      <c r="B6" s="4"/>
      <c r="C6" s="4"/>
      <c r="D6" s="4"/>
      <c r="E6" s="4"/>
      <c r="F6" s="0"/>
    </row>
    <row r="7" customFormat="false" ht="13.8" hidden="false" customHeight="false" outlineLevel="0" collapsed="false">
      <c r="A7" s="5"/>
      <c r="B7" s="5"/>
      <c r="C7" s="5"/>
      <c r="D7" s="5"/>
      <c r="E7" s="5"/>
      <c r="F7" s="0"/>
    </row>
    <row r="8" customFormat="false" ht="13.8" hidden="false" customHeight="false" outlineLevel="0" collapsed="false">
      <c r="A8" s="5"/>
      <c r="B8" s="5"/>
      <c r="C8" s="5"/>
      <c r="D8" s="5"/>
      <c r="E8" s="5"/>
      <c r="F8" s="0"/>
    </row>
    <row r="9" customFormat="false" ht="13.8" hidden="false" customHeight="false" outlineLevel="0" collapsed="false">
      <c r="A9" s="6" t="s">
        <v>3</v>
      </c>
      <c r="B9" s="6"/>
      <c r="C9" s="6"/>
      <c r="D9" s="6"/>
      <c r="E9" s="6"/>
      <c r="F9" s="0"/>
    </row>
    <row r="10" customFormat="false" ht="13.8" hidden="false" customHeight="false" outlineLevel="0" collapsed="false">
      <c r="A10" s="6"/>
      <c r="B10" s="6"/>
      <c r="C10" s="6"/>
      <c r="D10" s="6"/>
      <c r="E10" s="6"/>
      <c r="F10" s="0"/>
    </row>
    <row r="11" customFormat="false" ht="13.8" hidden="false" customHeight="false" outlineLevel="0" collapsed="false">
      <c r="A11" s="6"/>
      <c r="B11" s="6"/>
      <c r="C11" s="6"/>
      <c r="D11" s="6"/>
      <c r="E11" s="6"/>
      <c r="F11" s="0"/>
    </row>
    <row r="12" customFormat="false" ht="13.8" hidden="false" customHeight="false" outlineLevel="0" collapsed="false">
      <c r="A12" s="7" t="s">
        <v>4</v>
      </c>
      <c r="B12" s="7"/>
      <c r="C12" s="8" t="n">
        <v>52</v>
      </c>
      <c r="D12" s="8"/>
      <c r="E12" s="8"/>
      <c r="F12" s="8"/>
    </row>
    <row r="13" customFormat="false" ht="13.8" hidden="false" customHeight="false" outlineLevel="0" collapsed="false">
      <c r="A13" s="7" t="s">
        <v>5</v>
      </c>
      <c r="B13" s="7"/>
      <c r="C13" s="9" t="n">
        <v>66</v>
      </c>
      <c r="D13" s="10"/>
      <c r="E13" s="11"/>
      <c r="F13" s="0"/>
    </row>
    <row r="14" customFormat="false" ht="13.8" hidden="false" customHeight="false" outlineLevel="0" collapsed="false">
      <c r="A14" s="12"/>
      <c r="B14" s="12"/>
      <c r="C14" s="12"/>
      <c r="D14" s="12"/>
      <c r="E14" s="12"/>
      <c r="F14" s="12"/>
    </row>
    <row r="15" customFormat="false" ht="14.15" hidden="false" customHeight="false" outlineLevel="0" collapsed="false">
      <c r="A15" s="13" t="s">
        <v>6</v>
      </c>
      <c r="B15" s="13"/>
      <c r="C15" s="13"/>
      <c r="D15" s="13"/>
      <c r="E15" s="13"/>
      <c r="F15" s="0"/>
    </row>
    <row r="16" customFormat="false" ht="13.8" hidden="false" customHeight="false" outlineLevel="0" collapsed="false">
      <c r="A16" s="14"/>
      <c r="B16" s="14"/>
      <c r="C16" s="14"/>
      <c r="D16" s="14"/>
      <c r="E16" s="14"/>
      <c r="F16" s="0"/>
    </row>
    <row r="17" customFormat="false" ht="13.8" hidden="false" customHeight="false" outlineLevel="0" collapsed="false">
      <c r="A17" s="15" t="s">
        <v>7</v>
      </c>
      <c r="B17" s="15"/>
      <c r="C17" s="16" t="s">
        <v>8</v>
      </c>
      <c r="D17" s="16" t="s">
        <v>9</v>
      </c>
      <c r="E17" s="17" t="s">
        <v>10</v>
      </c>
      <c r="F17" s="18" t="s">
        <v>11</v>
      </c>
    </row>
    <row r="18" customFormat="false" ht="13.8" hidden="false" customHeight="false" outlineLevel="0" collapsed="false">
      <c r="A18" s="2" t="s">
        <v>12</v>
      </c>
      <c r="B18" s="2"/>
      <c r="C18" s="16" t="n">
        <v>1</v>
      </c>
      <c r="D18" s="19" t="n">
        <v>4644.07</v>
      </c>
      <c r="E18" s="20" t="n">
        <f aca="false">SUM(C18*D18)</f>
        <v>4644.07</v>
      </c>
      <c r="F18" s="21" t="n">
        <f aca="false">SUM(E18/66)</f>
        <v>70.364696969697</v>
      </c>
    </row>
    <row r="19" customFormat="false" ht="13.8" hidden="false" customHeight="false" outlineLevel="0" collapsed="false">
      <c r="A19" s="2" t="s">
        <v>13</v>
      </c>
      <c r="B19" s="2"/>
      <c r="C19" s="22" t="n">
        <v>1</v>
      </c>
      <c r="D19" s="23" t="n">
        <v>3166.01</v>
      </c>
      <c r="E19" s="20" t="n">
        <f aca="false">SUM(C19*D19)</f>
        <v>3166.01</v>
      </c>
      <c r="F19" s="21" t="n">
        <f aca="false">SUM(E19/66)</f>
        <v>47.9698484848485</v>
      </c>
    </row>
    <row r="20" customFormat="false" ht="13.8" hidden="false" customHeight="false" outlineLevel="0" collapsed="false">
      <c r="A20" s="2" t="s">
        <v>14</v>
      </c>
      <c r="B20" s="2"/>
      <c r="C20" s="16" t="n">
        <v>4</v>
      </c>
      <c r="D20" s="23" t="n">
        <v>3827.59</v>
      </c>
      <c r="E20" s="20" t="n">
        <f aca="false">SUM(C20*D20)</f>
        <v>15310.36</v>
      </c>
      <c r="F20" s="21" t="n">
        <f aca="false">SUM(E20/66)</f>
        <v>231.975151515152</v>
      </c>
    </row>
    <row r="21" customFormat="false" ht="13.8" hidden="false" customHeight="false" outlineLevel="0" collapsed="false">
      <c r="A21" s="15" t="s">
        <v>15</v>
      </c>
      <c r="B21" s="15"/>
      <c r="C21" s="16" t="n">
        <v>4</v>
      </c>
      <c r="D21" s="23" t="n">
        <v>3827.59</v>
      </c>
      <c r="E21" s="20" t="n">
        <f aca="false">SUM(C21*D21)</f>
        <v>15310.36</v>
      </c>
      <c r="F21" s="21" t="n">
        <f aca="false">SUM(E21/66)</f>
        <v>231.975151515152</v>
      </c>
    </row>
    <row r="22" customFormat="false" ht="13.8" hidden="false" customHeight="false" outlineLevel="0" collapsed="false">
      <c r="A22" s="15"/>
      <c r="B22" s="15"/>
      <c r="C22" s="15"/>
      <c r="D22" s="15"/>
      <c r="E22" s="15"/>
      <c r="F22" s="15"/>
    </row>
    <row r="23" customFormat="false" ht="13.8" hidden="false" customHeight="false" outlineLevel="0" collapsed="false">
      <c r="A23" s="15" t="s">
        <v>16</v>
      </c>
      <c r="B23" s="15"/>
      <c r="C23" s="16"/>
      <c r="D23" s="23"/>
      <c r="E23" s="24" t="n">
        <f aca="false">SUM(E18:E21)</f>
        <v>38430.8</v>
      </c>
      <c r="F23" s="24" t="n">
        <f aca="false">SUM(F18:F21)</f>
        <v>582.284848484849</v>
      </c>
    </row>
    <row r="24" customFormat="false" ht="13.8" hidden="false" customHeight="false" outlineLevel="0" collapsed="false">
      <c r="A24" s="15"/>
      <c r="B24" s="15"/>
      <c r="C24" s="15"/>
      <c r="D24" s="15"/>
      <c r="E24" s="15"/>
      <c r="F24" s="18"/>
    </row>
    <row r="25" customFormat="false" ht="14.15" hidden="false" customHeight="false" outlineLevel="0" collapsed="false">
      <c r="A25" s="25" t="s">
        <v>17</v>
      </c>
      <c r="B25" s="25"/>
      <c r="C25" s="26"/>
      <c r="D25" s="26"/>
      <c r="E25" s="26"/>
      <c r="F25" s="26"/>
    </row>
    <row r="26" customFormat="false" ht="13.8" hidden="false" customHeight="false" outlineLevel="0" collapsed="false">
      <c r="A26" s="26"/>
      <c r="B26" s="26"/>
      <c r="C26" s="26"/>
      <c r="D26" s="27" t="s">
        <v>18</v>
      </c>
      <c r="E26" s="27" t="s">
        <v>19</v>
      </c>
      <c r="F26" s="18" t="s">
        <v>20</v>
      </c>
    </row>
    <row r="27" customFormat="false" ht="13.8" hidden="false" customHeight="false" outlineLevel="0" collapsed="false">
      <c r="A27" s="26"/>
      <c r="B27" s="26"/>
      <c r="C27" s="26"/>
      <c r="D27" s="28"/>
      <c r="E27" s="28"/>
      <c r="F27" s="18"/>
    </row>
    <row r="28" customFormat="false" ht="13.8" hidden="false" customHeight="false" outlineLevel="0" collapsed="false">
      <c r="A28" s="29" t="s">
        <v>21</v>
      </c>
      <c r="B28" s="29"/>
      <c r="C28" s="29"/>
      <c r="D28" s="28" t="n">
        <v>39086.8</v>
      </c>
      <c r="E28" s="28" t="n">
        <f aca="false">SUM(D28*0.15)</f>
        <v>5863.02</v>
      </c>
      <c r="F28" s="23" t="n">
        <f aca="false">SUM(E28/12)</f>
        <v>488.585</v>
      </c>
    </row>
    <row r="29" customFormat="false" ht="13.8" hidden="false" customHeight="false" outlineLevel="0" collapsed="false">
      <c r="A29" s="29" t="s">
        <v>22</v>
      </c>
      <c r="B29" s="29"/>
      <c r="C29" s="30"/>
      <c r="D29" s="31" t="n">
        <v>28460.87</v>
      </c>
      <c r="E29" s="28" t="n">
        <f aca="false">SUM(D29*0.15)</f>
        <v>4269.1305</v>
      </c>
      <c r="F29" s="23" t="n">
        <f aca="false">SUM(E29/12)</f>
        <v>355.760875</v>
      </c>
    </row>
    <row r="30" customFormat="false" ht="13.8" hidden="false" customHeight="false" outlineLevel="0" collapsed="false">
      <c r="A30" s="29" t="s">
        <v>23</v>
      </c>
      <c r="B30" s="29"/>
      <c r="C30" s="30"/>
      <c r="D30" s="31" t="n">
        <v>1369.02</v>
      </c>
      <c r="E30" s="28" t="n">
        <f aca="false">SUM(D30*0.15)</f>
        <v>205.353</v>
      </c>
      <c r="F30" s="23" t="n">
        <f aca="false">SUM(E30/12)</f>
        <v>17.11275</v>
      </c>
    </row>
    <row r="31" customFormat="false" ht="13.8" hidden="false" customHeight="false" outlineLevel="0" collapsed="false">
      <c r="A31" s="29" t="s">
        <v>24</v>
      </c>
      <c r="B31" s="29"/>
      <c r="C31" s="30"/>
      <c r="D31" s="31" t="n">
        <v>1229.05</v>
      </c>
      <c r="E31" s="28" t="n">
        <f aca="false">SUM(D31*0.15)</f>
        <v>184.3575</v>
      </c>
      <c r="F31" s="23" t="n">
        <f aca="false">SUM(E31/12)</f>
        <v>15.363125</v>
      </c>
    </row>
    <row r="32" customFormat="false" ht="13.8" hidden="false" customHeight="false" outlineLevel="0" collapsed="false">
      <c r="A32" s="29" t="s">
        <v>25</v>
      </c>
      <c r="B32" s="29"/>
      <c r="C32" s="18"/>
      <c r="D32" s="28" t="n">
        <v>10778.48</v>
      </c>
      <c r="E32" s="28" t="n">
        <f aca="false">SUM(D32*0.15)</f>
        <v>1616.772</v>
      </c>
      <c r="F32" s="23" t="n">
        <f aca="false">SUM(E32/12)</f>
        <v>134.731</v>
      </c>
    </row>
    <row r="33" customFormat="false" ht="13.8" hidden="false" customHeight="false" outlineLevel="0" collapsed="false">
      <c r="A33" s="32"/>
      <c r="B33" s="32"/>
      <c r="C33" s="15"/>
      <c r="D33" s="15"/>
      <c r="E33" s="33" t="n">
        <f aca="false">SUM(E27:E32)</f>
        <v>12138.633</v>
      </c>
      <c r="F33" s="24" t="n">
        <f aca="false">SUM(F28:F32)</f>
        <v>1011.55275</v>
      </c>
    </row>
    <row r="34" customFormat="false" ht="13.8" hidden="false" customHeight="false" outlineLevel="0" collapsed="false">
      <c r="A34" s="32"/>
      <c r="B34" s="32"/>
      <c r="C34" s="15"/>
      <c r="D34" s="15"/>
      <c r="E34" s="34"/>
      <c r="F34" s="34"/>
    </row>
    <row r="35" customFormat="false" ht="13.8" hidden="false" customHeight="false" outlineLevel="0" collapsed="false">
      <c r="A35" s="32"/>
      <c r="B35" s="32"/>
      <c r="C35" s="26" t="s">
        <v>26</v>
      </c>
      <c r="D35" s="26"/>
      <c r="E35" s="26"/>
      <c r="F35" s="24" t="n">
        <f aca="false">SUM(F33/52)</f>
        <v>19.4529375</v>
      </c>
    </row>
    <row r="36" customFormat="false" ht="13.8" hidden="false" customHeight="false" outlineLevel="0" collapsed="false">
      <c r="A36" s="32"/>
      <c r="B36" s="32"/>
      <c r="C36" s="32"/>
      <c r="D36" s="32"/>
      <c r="E36" s="32"/>
      <c r="F36" s="32"/>
    </row>
    <row r="37" customFormat="false" ht="13.8" hidden="false" customHeight="false" outlineLevel="0" collapsed="false">
      <c r="A37" s="32"/>
      <c r="B37" s="32"/>
      <c r="C37" s="32"/>
      <c r="D37" s="32"/>
      <c r="E37" s="32"/>
      <c r="F37" s="32"/>
    </row>
    <row r="38" customFormat="false" ht="26.2" hidden="false" customHeight="true" outlineLevel="0" collapsed="false">
      <c r="A38" s="35" t="s">
        <v>27</v>
      </c>
      <c r="B38" s="35"/>
      <c r="C38" s="0"/>
      <c r="D38" s="36" t="n">
        <f aca="false">SUM(F23+F35)</f>
        <v>601.737785984849</v>
      </c>
      <c r="E38" s="0"/>
    </row>
    <row r="39" customFormat="false" ht="13.8" hidden="false" customHeight="false" outlineLevel="0" collapsed="false"/>
    <row r="40" customFormat="false" ht="13.8" hidden="false" customHeight="false" outlineLevel="0" collapsed="false">
      <c r="A40" s="1" t="s">
        <v>28</v>
      </c>
    </row>
  </sheetData>
  <mergeCells count="32">
    <mergeCell ref="A2:E2"/>
    <mergeCell ref="A3:E3"/>
    <mergeCell ref="A4:E4"/>
    <mergeCell ref="A6:E6"/>
    <mergeCell ref="A7:E8"/>
    <mergeCell ref="A9:E11"/>
    <mergeCell ref="A12:B12"/>
    <mergeCell ref="C12:F12"/>
    <mergeCell ref="A14:F14"/>
    <mergeCell ref="A15:E15"/>
    <mergeCell ref="A16:E16"/>
    <mergeCell ref="A17:B17"/>
    <mergeCell ref="A18:B18"/>
    <mergeCell ref="A19:B19"/>
    <mergeCell ref="A20:B20"/>
    <mergeCell ref="A21:B21"/>
    <mergeCell ref="A22:F22"/>
    <mergeCell ref="A24:E24"/>
    <mergeCell ref="A25:B25"/>
    <mergeCell ref="C25:F25"/>
    <mergeCell ref="A26:C27"/>
    <mergeCell ref="A28:C28"/>
    <mergeCell ref="A29:B29"/>
    <mergeCell ref="A30:B30"/>
    <mergeCell ref="A31:B31"/>
    <mergeCell ref="A32:B32"/>
    <mergeCell ref="A33:B35"/>
    <mergeCell ref="C33:D34"/>
    <mergeCell ref="E34:F34"/>
    <mergeCell ref="C35:E35"/>
    <mergeCell ref="A36:F37"/>
    <mergeCell ref="A38:B38"/>
  </mergeCells>
  <printOptions headings="false" gridLines="false" gridLinesSet="true" horizontalCentered="false" verticalCentered="false"/>
  <pageMargins left="0.590277777777778" right="0.39375" top="0.826388888888889" bottom="0.826388888888889" header="0.511805555555555" footer="0.511805555555555"/>
  <pageSetup paperSize="9" scale="100" firstPageNumber="1" fitToWidth="1" fitToHeight="1" pageOrder="overThenDown" orientation="portrait" usePrinterDefaults="false" blackAndWhite="false" draft="false" cellComments="none" useFirstPageNumber="tru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404</TotalTime>
  <Application>LibreOffice/5.1.6.2$Linux_X86_64 LibreOffice_project/10m0$Build-2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2017-01-09T11:14:11Z</dcterms:created>
  <dc:creator>Catequese</dc:creator>
  <dc:description/>
  <dc:language>pt-BR</dc:language>
  <cp:lastModifiedBy/>
  <cp:lastPrinted>2020-07-14T10:49:05Z</cp:lastPrinted>
  <dcterms:modified xsi:type="dcterms:W3CDTF">2020-07-14T16:01:36Z</dcterms:modified>
  <cp:revision>55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